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- 4º TRI 19" sheetId="8" r:id="rId1"/>
  </sheets>
  <calcPr calcId="145621"/>
</workbook>
</file>

<file path=xl/calcChain.xml><?xml version="1.0" encoding="utf-8"?>
<calcChain xmlns="http://schemas.openxmlformats.org/spreadsheetml/2006/main">
  <c r="D12" i="8" l="1"/>
  <c r="D13" i="8" s="1"/>
  <c r="C12" i="8"/>
  <c r="C13" i="8" s="1"/>
  <c r="B12" i="8"/>
  <c r="B13" i="8" s="1"/>
  <c r="E11" i="8"/>
  <c r="D10" i="8"/>
  <c r="C10" i="8"/>
  <c r="B10" i="8"/>
  <c r="D9" i="8"/>
  <c r="D8" i="8" s="1"/>
  <c r="D14" i="8" s="1"/>
  <c r="C9" i="8"/>
  <c r="B9" i="8"/>
  <c r="B8" i="8"/>
  <c r="B14" i="8" s="1"/>
  <c r="E7" i="8"/>
  <c r="C8" i="8" l="1"/>
  <c r="C14" i="8" s="1"/>
  <c r="E10" i="8"/>
  <c r="E12" i="8"/>
  <c r="E9" i="8"/>
  <c r="E13" i="8"/>
  <c r="E8" i="8" l="1"/>
  <c r="E14" i="8" s="1"/>
</calcChain>
</file>

<file path=xl/sharedStrings.xml><?xml version="1.0" encoding="utf-8"?>
<sst xmlns="http://schemas.openxmlformats.org/spreadsheetml/2006/main" count="13" uniqueCount="13">
  <si>
    <t>TOTAL</t>
  </si>
  <si>
    <t>RESUMO GERAL DAS RUBRICAS - HOSPITAL GETÚLIO VARGAS FILHO</t>
  </si>
  <si>
    <t>TOTAIS DE DESPESAS</t>
  </si>
  <si>
    <t>FORMAÇÃO DAS RUBRICAS</t>
  </si>
  <si>
    <t>QUADRO 2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</si>
  <si>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</si>
  <si>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</si>
  <si>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</si>
  <si>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</si>
  <si>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</si>
  <si>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</si>
  <si>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(D) apoio a gestão </t>
  </si>
  <si>
    <t xml:space="preserve">PRESTAÇÃO DE CONTAS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</si>
</sst>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43" fontId="3" fillId="0" borderId="0" xfId="1" applyFont="1" applyBorder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13" xfId="0" applyFont="1" applyBorder="1"/>
    <xf numFmtId="0" fontId="8" fillId="0" borderId="6" xfId="0" applyFont="1" applyBorder="1" applyAlignment="1">
      <alignment horizontal="center"/>
    </xf>
    <xf numFmtId="0" fontId="2" fillId="2" borderId="0" xfId="0" applyFont="1" applyFill="1"/>
    <xf numFmtId="43" fontId="9" fillId="0" borderId="5" xfId="1" applyFont="1" applyBorder="1"/>
    <xf numFmtId="0" fontId="2" fillId="0" borderId="0" xfId="0" applyFont="1"/>
    <xf numFmtId="43" fontId="0" fillId="0" borderId="0" xfId="1" applyFont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" fontId="8" fillId="3" borderId="9" xfId="0" applyNumberFormat="1" applyFont="1" applyFill="1" applyBorder="1" applyAlignment="1">
      <alignment horizontal="center" vertical="center"/>
    </xf>
    <xf numFmtId="17" fontId="8" fillId="3" borderId="10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13" xfId="0" applyFont="1" applyBorder="1"/>
    <xf numFmtId="43" fontId="10" fillId="0" borderId="7" xfId="1" applyFont="1" applyBorder="1"/>
    <xf numFmtId="43" fontId="10" fillId="0" borderId="2" xfId="1" applyFont="1" applyBorder="1"/>
    <xf numFmtId="0" fontId="11" fillId="0" borderId="0" xfId="0" applyFont="1"/>
    <xf numFmtId="43" fontId="7" fillId="0" borderId="7" xfId="1" applyFont="1" applyBorder="1"/>
    <xf numFmtId="43" fontId="7" fillId="0" borderId="2" xfId="1" applyFont="1" applyBorder="1"/>
    <xf numFmtId="0" fontId="4" fillId="2" borderId="0" xfId="0" applyFont="1" applyFill="1" applyAlignment="1">
      <alignment horizontal="center"/>
    </xf>
    <xf numFmtId="0" fontId="7" fillId="5" borderId="6" xfId="0" applyFont="1" applyFill="1" applyBorder="1" applyAlignment="1">
      <alignment horizontal="center"/>
    </xf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K19" sqref="K19"/>
    </sheetView>
  </sheetViews>
  <sheetFormatPr defaultRowHeight="15" x14ac:dyDescent="0.25"/>
  <cols>
    <col min="1" max="1" width="37.7109375" customWidth="1"/>
    <col min="2" max="4" width="13.28515625" bestFit="1" customWidth="1"/>
    <col min="5" max="6" width="14.28515625" bestFit="1" customWidth="1"/>
    <col min="7" max="7" width="14.28515625" customWidth="1"/>
  </cols>
  <sheetData>
    <row r="1" spans="1:7" x14ac:dyDescent="0.25">
      <c r="A1" s="9"/>
      <c r="B1" s="1"/>
      <c r="C1" s="1"/>
      <c r="D1" s="1"/>
      <c r="E1" s="1"/>
    </row>
    <row r="2" spans="1:7" ht="21" x14ac:dyDescent="0.35">
      <c r="A2" s="27" t="s">
        <v>1</v>
      </c>
      <c r="B2" s="27"/>
      <c r="C2" s="27"/>
      <c r="D2" s="27"/>
      <c r="E2" s="27"/>
    </row>
    <row r="3" spans="1:7" ht="21.75" thickBot="1" x14ac:dyDescent="0.4">
      <c r="A3" s="6" t="s">
        <v>4</v>
      </c>
      <c r="B3" s="5"/>
      <c r="C3" s="5"/>
      <c r="D3" s="5"/>
      <c r="E3" s="5"/>
    </row>
    <row r="4" spans="1:7" ht="15.75" thickBot="1" x14ac:dyDescent="0.3">
      <c r="A4" s="28" t="s">
        <v>12</v>
      </c>
      <c r="B4" s="19"/>
      <c r="C4" s="19"/>
      <c r="D4" s="19"/>
      <c r="E4" s="20"/>
    </row>
    <row r="5" spans="1:7" x14ac:dyDescent="0.25">
      <c r="A5" s="13" t="s">
        <v>3</v>
      </c>
      <c r="B5" s="17">
        <v>43739</v>
      </c>
      <c r="C5" s="17">
        <v>43770</v>
      </c>
      <c r="D5" s="17">
        <v>43800</v>
      </c>
      <c r="E5" s="15" t="s">
        <v>0</v>
      </c>
    </row>
    <row r="6" spans="1:7" ht="15.75" thickBot="1" x14ac:dyDescent="0.3">
      <c r="A6" s="14"/>
      <c r="B6" s="18"/>
      <c r="C6" s="18"/>
      <c r="D6" s="18"/>
      <c r="E6" s="16"/>
    </row>
    <row r="7" spans="1:7" s="11" customFormat="1" x14ac:dyDescent="0.25">
      <c r="A7" s="7" t="s">
        <v>5</v>
      </c>
      <c r="B7" s="26">
        <v>2078241.42</v>
      </c>
      <c r="C7" s="26">
        <v>2636296.12</v>
      </c>
      <c r="D7" s="26">
        <v>5392282.29</v>
      </c>
      <c r="E7" s="26">
        <f>SUM(B7:D7)</f>
        <v>10106819.83</v>
      </c>
    </row>
    <row r="8" spans="1:7" s="11" customFormat="1" x14ac:dyDescent="0.25">
      <c r="A8" s="7" t="s">
        <v>6</v>
      </c>
      <c r="B8" s="25">
        <f t="shared" ref="B8:D8" si="0">B9+B10</f>
        <v>533700.99</v>
      </c>
      <c r="C8" s="25">
        <f t="shared" si="0"/>
        <v>434550.84</v>
      </c>
      <c r="D8" s="25">
        <f t="shared" si="0"/>
        <v>336573.97</v>
      </c>
      <c r="E8" s="25">
        <f>SUM(B8:D8)</f>
        <v>1304825.8</v>
      </c>
    </row>
    <row r="9" spans="1:7" s="24" customFormat="1" ht="12" x14ac:dyDescent="0.2">
      <c r="A9" s="21" t="s">
        <v>7</v>
      </c>
      <c r="B9" s="23">
        <f>138353.86</f>
        <v>138353.85999999999</v>
      </c>
      <c r="C9" s="23">
        <f>91874.26</f>
        <v>91874.26</v>
      </c>
      <c r="D9" s="23">
        <f>58218.73</f>
        <v>58218.73</v>
      </c>
      <c r="E9" s="23">
        <f>SUM(B9:D9)</f>
        <v>288446.84999999998</v>
      </c>
    </row>
    <row r="10" spans="1:7" s="24" customFormat="1" ht="12" x14ac:dyDescent="0.2">
      <c r="A10" s="21" t="s">
        <v>8</v>
      </c>
      <c r="B10" s="23">
        <f>395347.13</f>
        <v>395347.13</v>
      </c>
      <c r="C10" s="23">
        <f>342676.58</f>
        <v>342676.58</v>
      </c>
      <c r="D10" s="23">
        <f>278355.24</f>
        <v>278355.24</v>
      </c>
      <c r="E10" s="23">
        <f>SUM(B10:D10)</f>
        <v>1016378.95</v>
      </c>
    </row>
    <row r="11" spans="1:7" s="24" customFormat="1" x14ac:dyDescent="0.25">
      <c r="A11" s="7" t="s">
        <v>9</v>
      </c>
      <c r="B11" s="25">
        <v>1086518.6200000001</v>
      </c>
      <c r="C11" s="25">
        <v>1060734.68</v>
      </c>
      <c r="D11" s="25">
        <v>2013505.15</v>
      </c>
      <c r="E11" s="25">
        <f>SUM(B11:D11)</f>
        <v>4160758.4499999997</v>
      </c>
    </row>
    <row r="12" spans="1:7" s="24" customFormat="1" x14ac:dyDescent="0.25">
      <c r="A12" s="7" t="s">
        <v>10</v>
      </c>
      <c r="B12" s="25">
        <f t="shared" ref="B12:D12" si="1">284000</f>
        <v>284000</v>
      </c>
      <c r="C12" s="25">
        <f t="shared" si="1"/>
        <v>284000</v>
      </c>
      <c r="D12" s="25">
        <f t="shared" si="1"/>
        <v>284000</v>
      </c>
      <c r="E12" s="25">
        <f>SUM(B12:D12)</f>
        <v>852000</v>
      </c>
    </row>
    <row r="13" spans="1:7" s="24" customFormat="1" ht="12.75" thickBot="1" x14ac:dyDescent="0.25">
      <c r="A13" s="21" t="s">
        <v>11</v>
      </c>
      <c r="B13" s="22">
        <f t="shared" ref="B13:D13" si="2">B12</f>
        <v>284000</v>
      </c>
      <c r="C13" s="22">
        <f t="shared" si="2"/>
        <v>284000</v>
      </c>
      <c r="D13" s="22">
        <f t="shared" si="2"/>
        <v>284000</v>
      </c>
      <c r="E13" s="22">
        <f>SUM(B13:D13)</f>
        <v>852000</v>
      </c>
    </row>
    <row r="14" spans="1:7" ht="15.75" thickBot="1" x14ac:dyDescent="0.3">
      <c r="A14" s="8" t="s">
        <v>2</v>
      </c>
      <c r="B14" s="10">
        <f t="shared" ref="B14:D14" si="3">B7+B8+B11+B12</f>
        <v>3982461.0300000003</v>
      </c>
      <c r="C14" s="10">
        <f t="shared" si="3"/>
        <v>4415581.6399999997</v>
      </c>
      <c r="D14" s="10">
        <f t="shared" si="3"/>
        <v>8026361.4100000001</v>
      </c>
      <c r="E14" s="10">
        <f>E7+E8+E11+E12</f>
        <v>16424404.08</v>
      </c>
      <c r="G14" s="12"/>
    </row>
    <row r="15" spans="1:7" x14ac:dyDescent="0.25">
      <c r="A15" s="2"/>
      <c r="B15" s="3"/>
      <c r="C15" s="3"/>
      <c r="D15" s="4"/>
      <c r="E15" s="3"/>
      <c r="F15" s="29"/>
      <c r="G15" s="12"/>
    </row>
    <row r="16" spans="1:7" x14ac:dyDescent="0.25">
      <c r="F16" s="29"/>
    </row>
  </sheetData>
  <mergeCells count="7">
    <mergeCell ref="E5:E6"/>
    <mergeCell ref="A2:E2"/>
    <mergeCell ref="B4:E4"/>
    <mergeCell ref="A5:A6"/>
    <mergeCell ref="B5:B6"/>
    <mergeCell ref="C5:C6"/>
    <mergeCell ref="D5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- 4º TRI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2021-06-23T21:23:03Z</dcterms:modified>
</cp:coreProperties>
</file>